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F21"/>
  <c r="F27"/>
  <c r="F20" s="1"/>
  <c r="F42"/>
  <c r="F49"/>
  <c r="F41" s="1"/>
  <c r="G59"/>
  <c r="G65"/>
  <c r="G75"/>
  <c r="G69" s="1"/>
  <c r="G86"/>
  <c r="G90"/>
  <c r="G84" s="1"/>
  <c r="F59"/>
  <c r="F65"/>
  <c r="F75"/>
  <c r="F69" s="1"/>
  <c r="F86"/>
  <c r="F90"/>
  <c r="F84" l="1"/>
  <c r="F64"/>
  <c r="G64"/>
  <c r="G94" s="1"/>
  <c r="F94"/>
  <c r="F58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<sst xmlns="http://schemas.openxmlformats.org/spreadsheetml/2006/main" count="186" uniqueCount="152">
  <si>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</si>
  <si>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</si>
  <si>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</si>
  <si>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</si>
  <si>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</si>
  <si>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</si>
  <si>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</si>
  <si>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</si>
  <si>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</si>
  <si>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</si>
  <si>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</si>
  <si>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</si>
  <si>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</si>
  <si>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</si>
  <si>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</si>
  <si>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</si>
  <si>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</si>
  <si>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</si>
  <si>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</si>
  <si>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</si>
  <si>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</si>
  <si>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</si>
  <si>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</si>
  <si>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</si>
  <si>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</si>
  <si>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</si>
  <si>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</si>
  <si>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</si>
  <si>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</si>
  <si>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</si>
  <si>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</si>
  <si>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</si>
  <si>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</si>
  <si>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</si>
  <si>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</si>
  <si>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</si>
  <si>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</si>
  <si>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</si>
  <si>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</si>
  <si>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</si>
  <si>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</si>
  <si>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</si>
  <si>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</si>
  <si>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</si>
  <si>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</si>
  <si>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</si>
  <si>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</si>
  <si>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</si>
  <si>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</si>
  <si>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</si>
  <si>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</si>
  <si>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</si>
  <si>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</si>
  <si>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</si>
  <si>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</si>
  <si>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</si>
  <si>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</si>
  <si>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</si>
  <si>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</si>
  <si>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</si>
  <si>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</si>
  <si>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</si>
  <si>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</si>
  <si>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</si>
  <si>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</si>
  <si>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</si>
  <si>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</si>
  <si>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</si>
  <si>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</si>
  <si>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</si>
  <si>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</si>
  <si>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</si>
  <si>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</si>
  <si>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</si>
  <si>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</si>
  <si>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</si>
  <si>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</si>
  <si>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</si>
  <si>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</si>
  <si>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</si>
  <si>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</si>
  <si>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</si>
  <si>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</si>
  <si>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</si>
  <si>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</si>
  <si>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</si>
  <si>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</si>
  <si>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</si>
  <si>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</si>
  <si>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</si>
  <si>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</si>
  <si>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</si>
  <si>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</si>
  <si>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</si>
  <si>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</si>
  <si>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</si>
  <si>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</si>
  <si>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</si>
  <si>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</si>
  <si>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</si>
  <si>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</si>
  <si>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</si>
  <si>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</si>
  <si>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</si>
  <si>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</si>
  <si>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</si>
  <si>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</si>
  <si>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</si>
  <si>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</si>
  <si>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</si>
  <si>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</si>
  <si>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</si>
  <si>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</si>
  <si>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</si>
  <si>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</si>
  <si>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</si>
  <si>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</si>
  <si>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</si>
  <si>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</si>
  <si>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</si>
  <si>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</si>
  <si>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</si>
  <si>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</si>
  <si>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</si>
  <si>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</si>
  <si>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</si>
  <si>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</si>
  <si>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</si>
  <si>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</si>
  <si>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</si>
  <si>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</si>
  <si>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</si>
  <si>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</si>
  <si>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Šakių raj.savivaldybės jaunimo kūrybos ir sporto centras</t>
  </si>
  <si>
    <t>PAGAL  2016.09.30 D. DUOMENIS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</si>
  <si>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</si>
  <si>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</si>
  <si>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</si>
  <si>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</si>
  <si>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</si>
  <si>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</si>
  <si>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</si>
  <si>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</si>
  <si>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</si>
  <si>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Nr10</t>
  </si>
  <si>
    <t>Nr.11</t>
  </si>
  <si>
    <t xml:space="preserve">2016.10.25 Nr.4.3-  63  </t>
  </si>
  <si>
    <t>_Roma Paškevičiūtė__</t>
  </si>
  <si>
    <t xml:space="preserve">__________Vyr. buhalterė__________________________________________                                     </t>
  </si>
  <si>
    <t xml:space="preserve">___________Direktorė_____________________________________________                                 </t>
  </si>
  <si>
    <t>__Zita Grockienė_____</t>
  </si>
  <si>
    <t>_____________190824054           V.Kudirkos g.64, Šakiai_____________</t>
  </si>
</sst>
</file>

<file path=xl/styles.xml><?xml version="1.0" encoding="utf-8"?>
<styleSheet xmlns="http://schemas.openxmlformats.org/spreadsheetml/2006/main">
  <fonts count="16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topLeftCell="A52" zoomScaleNormal="100" zoomScaleSheetLayoutView="100" workbookViewId="0">
      <selection activeCell="F50" sqref="F50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22" t="s">
        <v>94</v>
      </c>
      <c r="F2" s="123"/>
      <c r="G2" s="123"/>
    </row>
    <row r="3" spans="1:7">
      <c r="E3" s="124" t="s">
        <v>112</v>
      </c>
      <c r="F3" s="125"/>
      <c r="G3" s="125"/>
    </row>
    <row r="5" spans="1:7">
      <c r="A5" s="114" t="s">
        <v>93</v>
      </c>
      <c r="B5" s="115"/>
      <c r="C5" s="115"/>
      <c r="D5" s="115"/>
      <c r="E5" s="115"/>
      <c r="F5" s="111"/>
      <c r="G5" s="111"/>
    </row>
    <row r="6" spans="1:7">
      <c r="A6" s="129"/>
      <c r="B6" s="129"/>
      <c r="C6" s="129"/>
      <c r="D6" s="129"/>
      <c r="E6" s="129"/>
      <c r="F6" s="129"/>
      <c r="G6" s="129"/>
    </row>
    <row r="7" spans="1:7" ht="15.75">
      <c r="A7" s="126" t="s">
        <v>133</v>
      </c>
      <c r="B7" s="127"/>
      <c r="C7" s="127"/>
      <c r="D7" s="127"/>
      <c r="E7" s="127"/>
      <c r="F7" s="128"/>
      <c r="G7" s="128"/>
    </row>
    <row r="8" spans="1:7">
      <c r="A8" s="98" t="s">
        <v>113</v>
      </c>
      <c r="B8" s="97"/>
      <c r="C8" s="97"/>
      <c r="D8" s="97"/>
      <c r="E8" s="97"/>
      <c r="F8" s="111"/>
      <c r="G8" s="111"/>
    </row>
    <row r="9" spans="1:7" ht="12.75" customHeight="1">
      <c r="A9" s="98" t="s">
        <v>151</v>
      </c>
      <c r="B9" s="97"/>
      <c r="C9" s="97"/>
      <c r="D9" s="97"/>
      <c r="E9" s="97"/>
      <c r="F9" s="111"/>
      <c r="G9" s="111"/>
    </row>
    <row r="10" spans="1:7">
      <c r="A10" s="94" t="s">
        <v>114</v>
      </c>
      <c r="B10" s="93"/>
      <c r="C10" s="93"/>
      <c r="D10" s="93"/>
      <c r="E10" s="93"/>
      <c r="F10" s="113"/>
      <c r="G10" s="113"/>
    </row>
    <row r="11" spans="1:7">
      <c r="A11" s="113"/>
      <c r="B11" s="113"/>
      <c r="C11" s="113"/>
      <c r="D11" s="113"/>
      <c r="E11" s="113"/>
      <c r="F11" s="113"/>
      <c r="G11" s="113"/>
    </row>
    <row r="12" spans="1:7">
      <c r="A12" s="112"/>
      <c r="B12" s="111"/>
      <c r="C12" s="111"/>
      <c r="D12" s="111"/>
      <c r="E12" s="111"/>
    </row>
    <row r="13" spans="1:7">
      <c r="A13" s="114" t="s">
        <v>0</v>
      </c>
      <c r="B13" s="115"/>
      <c r="C13" s="115"/>
      <c r="D13" s="115"/>
      <c r="E13" s="115"/>
      <c r="F13" s="116"/>
      <c r="G13" s="116"/>
    </row>
    <row r="14" spans="1:7">
      <c r="A14" s="114" t="s">
        <v>134</v>
      </c>
      <c r="B14" s="115"/>
      <c r="C14" s="115"/>
      <c r="D14" s="115"/>
      <c r="E14" s="115"/>
      <c r="F14" s="116"/>
      <c r="G14" s="116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7" t="s">
        <v>146</v>
      </c>
      <c r="B16" s="118"/>
      <c r="C16" s="118"/>
      <c r="D16" s="118"/>
      <c r="E16" s="118"/>
      <c r="F16" s="119"/>
      <c r="G16" s="119"/>
    </row>
    <row r="17" spans="1:7">
      <c r="A17" s="98" t="s">
        <v>1</v>
      </c>
      <c r="B17" s="98"/>
      <c r="C17" s="98"/>
      <c r="D17" s="98"/>
      <c r="E17" s="98"/>
      <c r="F17" s="120"/>
      <c r="G17" s="120"/>
    </row>
    <row r="18" spans="1:7" ht="12.75" customHeight="1">
      <c r="A18" s="8"/>
      <c r="B18" s="9"/>
      <c r="C18" s="9"/>
      <c r="D18" s="121" t="s">
        <v>132</v>
      </c>
      <c r="E18" s="121"/>
      <c r="F18" s="121"/>
      <c r="G18" s="121"/>
    </row>
    <row r="19" spans="1:7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4669240.57</v>
      </c>
      <c r="G20" s="87">
        <f>SUM(G21,G27,G38,G39)</f>
        <v>4725723.1800000006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0.87000000000000455</v>
      </c>
      <c r="G21" s="88">
        <f>SUM(G22:G26)</f>
        <v>0.87000000000000455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 t="s">
        <v>135</v>
      </c>
      <c r="F23" s="88">
        <v>0.87000000000000455</v>
      </c>
      <c r="G23" s="88">
        <v>0.87000000000000455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136</v>
      </c>
      <c r="F27" s="88">
        <f>SUM(F28:F37)</f>
        <v>4669239.7</v>
      </c>
      <c r="G27" s="88">
        <f>SUM(G28:G37)</f>
        <v>4725722.3100000005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4648417.8500000006</v>
      </c>
      <c r="G29" s="88">
        <v>4699185.1500000004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60.430000000000064</v>
      </c>
      <c r="G30" s="88">
        <v>114.69999999999999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20761.420000000002</v>
      </c>
      <c r="G35" s="88">
        <v>26422.460000000003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56516.85</v>
      </c>
      <c r="G41" s="87">
        <f>SUM(G42,G48,G49,G56,G57)</f>
        <v>70331.86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137</v>
      </c>
      <c r="F42" s="88">
        <f>SUM(F43:F47)</f>
        <v>623.75</v>
      </c>
      <c r="G42" s="88">
        <f>SUM(G43:G47)</f>
        <v>98.36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623.75</v>
      </c>
      <c r="G44" s="88">
        <v>98.36</v>
      </c>
    </row>
    <row r="45" spans="1:7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99" t="s">
        <v>103</v>
      </c>
      <c r="D47" s="100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 t="s">
        <v>138</v>
      </c>
      <c r="F48" s="88">
        <v>4344</v>
      </c>
      <c r="G48" s="88">
        <v>4344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44319.03</v>
      </c>
      <c r="G49" s="88">
        <f>SUM(G50:G55)</f>
        <v>54612.57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 t="s">
        <v>139</v>
      </c>
      <c r="F51" s="88">
        <v>3310</v>
      </c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99" t="s">
        <v>89</v>
      </c>
      <c r="D53" s="100"/>
      <c r="E53" s="85"/>
      <c r="F53" s="88">
        <v>31101.03</v>
      </c>
      <c r="G53" s="88">
        <v>250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9908</v>
      </c>
      <c r="G54" s="88">
        <v>54362.57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140</v>
      </c>
      <c r="F57" s="88">
        <v>7230.07</v>
      </c>
      <c r="G57" s="88">
        <v>11276.93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4725757.42</v>
      </c>
      <c r="G58" s="88">
        <v>4796055.04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141</v>
      </c>
      <c r="F59" s="87">
        <f>SUM(F60:F63)</f>
        <v>4673909.57</v>
      </c>
      <c r="G59" s="87">
        <f>SUM(G60:G63)</f>
        <v>4731511.3100000005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577791.79</v>
      </c>
      <c r="G60" s="88">
        <v>583938.87000000011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3199686.85</v>
      </c>
      <c r="G61" s="88">
        <v>3234423.24</v>
      </c>
    </row>
    <row r="62" spans="1:7" s="12" customFormat="1" ht="12.75" customHeight="1">
      <c r="A62" s="30" t="s">
        <v>36</v>
      </c>
      <c r="B62" s="101" t="s">
        <v>104</v>
      </c>
      <c r="C62" s="102"/>
      <c r="D62" s="103"/>
      <c r="E62" s="30"/>
      <c r="F62" s="88">
        <v>894777.56</v>
      </c>
      <c r="G62" s="88">
        <v>909950.76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1653.37</v>
      </c>
      <c r="G63" s="88">
        <v>3198.4400000000005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44319.03</v>
      </c>
      <c r="G64" s="87">
        <f>SUM(G65,G69)</f>
        <v>54710.94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44319.03</v>
      </c>
      <c r="G69" s="88">
        <f>SUM(G70:G75,G78:G83)</f>
        <v>54710.94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 t="s">
        <v>142</v>
      </c>
      <c r="F75" s="88">
        <f>SUM(F76,F77)</f>
        <v>3760</v>
      </c>
      <c r="G75" s="88">
        <f>SUM(G76,G77)</f>
        <v>250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82"/>
      <c r="F77" s="88">
        <v>3760</v>
      </c>
      <c r="G77" s="88">
        <v>250</v>
      </c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30" t="s">
        <v>143</v>
      </c>
      <c r="F80" s="88">
        <v>33917.449999999997</v>
      </c>
      <c r="G80" s="88">
        <v>37005.86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30" t="s">
        <v>144</v>
      </c>
      <c r="F82" s="88">
        <v>6641.58</v>
      </c>
      <c r="G82" s="88">
        <v>15788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>
        <v>1667.08</v>
      </c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7528.8200000000015</v>
      </c>
      <c r="G84" s="87">
        <f>SUM(G85,G86,G89,G90)</f>
        <v>9832.7899999999991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 t="s">
        <v>145</v>
      </c>
      <c r="F90" s="88">
        <f>SUM(F91,F92)</f>
        <v>7528.8200000000015</v>
      </c>
      <c r="G90" s="88">
        <f>SUM(G91,G92)</f>
        <v>9832.7899999999991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-2303.9699999999998</v>
      </c>
      <c r="G91" s="88">
        <v>23717.41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9832.7900000000009</v>
      </c>
      <c r="G92" s="88">
        <v>-13884.62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4" t="s">
        <v>120</v>
      </c>
      <c r="C94" s="105"/>
      <c r="D94" s="100"/>
      <c r="E94" s="30"/>
      <c r="F94" s="89">
        <f>SUM(F59,F64,F84,F93)</f>
        <v>4725757.4200000009</v>
      </c>
      <c r="G94" s="89">
        <f>SUM(G59,G64,G84,G93)</f>
        <v>4796055.040000001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7" t="s">
        <v>149</v>
      </c>
      <c r="B96" s="107"/>
      <c r="C96" s="107"/>
      <c r="D96" s="107"/>
      <c r="E96" s="91"/>
      <c r="F96" s="97" t="s">
        <v>147</v>
      </c>
      <c r="G96" s="97"/>
    </row>
    <row r="97" spans="1:8" s="12" customFormat="1" ht="12.75" customHeight="1">
      <c r="A97" s="106" t="s">
        <v>129</v>
      </c>
      <c r="B97" s="106"/>
      <c r="C97" s="106"/>
      <c r="D97" s="106"/>
      <c r="E97" s="42" t="s">
        <v>130</v>
      </c>
      <c r="F97" s="98" t="s">
        <v>111</v>
      </c>
      <c r="G97" s="98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96" t="s">
        <v>148</v>
      </c>
      <c r="B99" s="96"/>
      <c r="C99" s="96"/>
      <c r="D99" s="96"/>
      <c r="E99" s="92"/>
      <c r="F99" s="93" t="s">
        <v>150</v>
      </c>
      <c r="G99" s="93"/>
    </row>
    <row r="100" spans="1:8" s="12" customFormat="1" ht="12.75" customHeight="1">
      <c r="A100" s="95" t="s">
        <v>131</v>
      </c>
      <c r="B100" s="95"/>
      <c r="C100" s="95"/>
      <c r="D100" s="95"/>
      <c r="E100" s="61" t="s">
        <v>130</v>
      </c>
      <c r="F100" s="94" t="s">
        <v>111</v>
      </c>
      <c r="G100" s="94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Buhalterija</dc:creator>
  <cp:lastModifiedBy>Buhalterija</cp:lastModifiedBy>
  <cp:lastPrinted>2016-10-25T11:52:12Z</cp:lastPrinted>
  <dcterms:created xsi:type="dcterms:W3CDTF">2009-07-20T14:30:53Z</dcterms:created>
  <dcterms:modified xsi:type="dcterms:W3CDTF">2016-10-26T06:27:36Z</dcterms:modified>
</cp:coreProperties>
</file>