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17 1 ketvirtis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2" i="4" l="1"/>
  <c r="G41" i="4"/>
  <c r="G21" i="4"/>
  <c r="G27" i="4"/>
  <c r="F21" i="4"/>
  <c r="F27" i="4"/>
  <c r="F20" i="4" s="1"/>
  <c r="F42" i="4"/>
  <c r="F41" i="4" s="1"/>
  <c r="F58" i="4" s="1"/>
  <c r="G59" i="4"/>
  <c r="G65" i="4"/>
  <c r="G69" i="4"/>
  <c r="G86" i="4"/>
  <c r="G90" i="4"/>
  <c r="G84" i="4" s="1"/>
  <c r="F59" i="4"/>
  <c r="F65" i="4"/>
  <c r="F75" i="4"/>
  <c r="F69" i="4" s="1"/>
  <c r="F86" i="4"/>
  <c r="F90" i="4"/>
  <c r="G64" i="4" l="1"/>
  <c r="G94" i="4" s="1"/>
  <c r="F84" i="4"/>
  <c r="F64" i="4"/>
  <c r="G20" i="4"/>
  <c r="G58" i="4" s="1"/>
  <c r="F94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<sst xmlns="http://schemas.openxmlformats.org/spreadsheetml/2006/main" count="185" uniqueCount="151">
  <si>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</si>
  <si>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</si>
  <si>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</si>
  <si>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</si>
  <si>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</si>
  <si>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</si>
  <si>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</si>
  <si>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</si>
  <si>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</si>
  <si>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</si>
  <si>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</si>
  <si>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</si>
  <si>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</si>
  <si>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</si>
  <si>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</si>
  <si>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</si>
  <si>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</si>
  <si>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</si>
  <si>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</si>
  <si>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</si>
  <si>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</si>
  <si>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</si>
  <si>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</si>
  <si>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</si>
  <si>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</si>
  <si>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</si>
  <si>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</si>
  <si>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</si>
  <si>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</si>
  <si>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</si>
  <si>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</si>
  <si>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</si>
  <si>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</si>
  <si>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</si>
  <si>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</si>
  <si>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</si>
  <si>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</si>
  <si>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</si>
  <si>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</si>
  <si>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</si>
  <si>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</si>
  <si>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</si>
  <si>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</si>
  <si>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</si>
  <si>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</si>
  <si>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</si>
  <si>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</si>
  <si>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</si>
  <si>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</si>
  <si>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</si>
  <si>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</si>
  <si>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</si>
  <si>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</si>
  <si>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</si>
  <si>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</si>
  <si>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</si>
  <si>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</si>
  <si>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</si>
  <si>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</si>
  <si>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</si>
  <si>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</si>
  <si>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</si>
  <si>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</si>
  <si>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</si>
  <si>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</si>
  <si>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</si>
  <si>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</si>
  <si>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</si>
  <si>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</si>
  <si>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</si>
  <si>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</si>
  <si>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</si>
  <si>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</si>
  <si>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</si>
  <si>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</si>
  <si>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</si>
  <si>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</si>
  <si>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</si>
  <si>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</si>
  <si>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</si>
  <si>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</si>
  <si>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</si>
  <si>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</si>
  <si>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</si>
  <si>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</si>
  <si>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</si>
  <si>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</si>
  <si>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</si>
  <si>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</si>
  <si>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</si>
  <si>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</si>
  <si>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</si>
  <si>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</si>
  <si>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</si>
  <si>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</si>
  <si>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</si>
  <si>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</si>
  <si>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</si>
  <si>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</si>
  <si>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</si>
  <si>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</si>
  <si>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</si>
  <si>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</si>
  <si>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</si>
  <si>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</si>
  <si>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</si>
  <si>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</si>
  <si>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</si>
  <si>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</si>
  <si>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</si>
  <si>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</si>
  <si>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</si>
  <si>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</si>
  <si>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</si>
  <si>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</si>
  <si>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</si>
  <si>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</si>
  <si>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</si>
  <si>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</si>
  <si>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</si>
  <si>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</si>
  <si>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</si>
  <si>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</si>
  <si>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</si>
  <si>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</si>
  <si>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</si>
  <si>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</si>
  <si>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</si>
  <si>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</si>
  <si>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</si>
  <si>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</si>
  <si>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</si>
  <si>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</si>
  <si>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</si>
  <si>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Šakių raj.savivaldybės jaunimo kūrybos ir sporto centras</t>
  </si>
  <si>
    <t>PAGAL  2017.03.31 D. DUOMENIS</t>
  </si>
  <si>
    <t xml:space="preserve">_______________Direktorė_____________________________________________                                 </t>
  </si>
  <si>
    <t>_Roma Paškevičiūtė____</t>
  </si>
  <si>
    <t xml:space="preserve">________vyr. buhalterė________________________________________________                                     </t>
  </si>
  <si>
    <t>_Aušra Ugenskienė____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</si>
  <si>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</si>
  <si>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</si>
  <si>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</si>
  <si>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</si>
  <si>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</si>
  <si>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</si>
  <si>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</si>
  <si>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</si>
  <si>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</si>
  <si>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</si>
  <si>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 xml:space="preserve">2017.04.20 Nr.  4.3-17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</si>
</sst>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zoomScaleNormal="100" zoomScaleSheetLayoutView="100" workbookViewId="0">
      <selection activeCell="A16" sqref="A16:G16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3" t="s">
        <v>94</v>
      </c>
      <c r="F2" s="94"/>
      <c r="G2" s="94"/>
    </row>
    <row r="3" spans="1:7" x14ac:dyDescent="0.2">
      <c r="E3" s="95" t="s">
        <v>113</v>
      </c>
      <c r="F3" s="96"/>
      <c r="G3" s="96"/>
    </row>
    <row r="5" spans="1:7" x14ac:dyDescent="0.2">
      <c r="A5" s="103" t="s">
        <v>93</v>
      </c>
      <c r="B5" s="104"/>
      <c r="C5" s="104"/>
      <c r="D5" s="104"/>
      <c r="E5" s="104"/>
      <c r="F5" s="102"/>
      <c r="G5" s="102"/>
    </row>
    <row r="6" spans="1:7" x14ac:dyDescent="0.2">
      <c r="A6" s="105"/>
      <c r="B6" s="105"/>
      <c r="C6" s="105"/>
      <c r="D6" s="105"/>
      <c r="E6" s="105"/>
      <c r="F6" s="105"/>
      <c r="G6" s="105"/>
    </row>
    <row r="7" spans="1:7" x14ac:dyDescent="0.2">
      <c r="A7" s="97" t="s">
        <v>134</v>
      </c>
      <c r="B7" s="98"/>
      <c r="C7" s="98"/>
      <c r="D7" s="98"/>
      <c r="E7" s="98"/>
      <c r="F7" s="99"/>
      <c r="G7" s="99"/>
    </row>
    <row r="8" spans="1:7" x14ac:dyDescent="0.2">
      <c r="A8" s="100" t="s">
        <v>114</v>
      </c>
      <c r="B8" s="101"/>
      <c r="C8" s="101"/>
      <c r="D8" s="101"/>
      <c r="E8" s="101"/>
      <c r="F8" s="102"/>
      <c r="G8" s="102"/>
    </row>
    <row r="9" spans="1:7" ht="12.75" customHeight="1" x14ac:dyDescent="0.2">
      <c r="A9" s="100" t="s">
        <v>110</v>
      </c>
      <c r="B9" s="101"/>
      <c r="C9" s="101"/>
      <c r="D9" s="101"/>
      <c r="E9" s="101"/>
      <c r="F9" s="102"/>
      <c r="G9" s="102"/>
    </row>
    <row r="10" spans="1:7" x14ac:dyDescent="0.2">
      <c r="A10" s="110" t="s">
        <v>115</v>
      </c>
      <c r="B10" s="111"/>
      <c r="C10" s="111"/>
      <c r="D10" s="111"/>
      <c r="E10" s="111"/>
      <c r="F10" s="112"/>
      <c r="G10" s="112"/>
    </row>
    <row r="11" spans="1:7" x14ac:dyDescent="0.2">
      <c r="A11" s="112"/>
      <c r="B11" s="112"/>
      <c r="C11" s="112"/>
      <c r="D11" s="112"/>
      <c r="E11" s="112"/>
      <c r="F11" s="112"/>
      <c r="G11" s="112"/>
    </row>
    <row r="12" spans="1:7" x14ac:dyDescent="0.2">
      <c r="A12" s="109"/>
      <c r="B12" s="102"/>
      <c r="C12" s="102"/>
      <c r="D12" s="102"/>
      <c r="E12" s="102"/>
    </row>
    <row r="13" spans="1:7" x14ac:dyDescent="0.2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">
      <c r="A14" s="103" t="s">
        <v>135</v>
      </c>
      <c r="B14" s="104"/>
      <c r="C14" s="104"/>
      <c r="D14" s="104"/>
      <c r="E14" s="104"/>
      <c r="F14" s="113"/>
      <c r="G14" s="11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150</v>
      </c>
      <c r="B16" s="115"/>
      <c r="C16" s="115"/>
      <c r="D16" s="115"/>
      <c r="E16" s="115"/>
      <c r="F16" s="116"/>
      <c r="G16" s="116"/>
    </row>
    <row r="17" spans="1:7" x14ac:dyDescent="0.2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">
      <c r="A18" s="8"/>
      <c r="B18" s="9"/>
      <c r="C18" s="9"/>
      <c r="D18" s="118" t="s">
        <v>133</v>
      </c>
      <c r="E18" s="118"/>
      <c r="F18" s="118"/>
      <c r="G18" s="118"/>
    </row>
    <row r="19" spans="1:7" ht="67.5" customHeight="1" x14ac:dyDescent="0.2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4691643.2400000012</v>
      </c>
      <c r="G20" s="87">
        <f>SUM(G21,G27,G38,G39)</f>
        <v>4711139.49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0.87000000000000455</v>
      </c>
      <c r="G21" s="88">
        <f>SUM(G22:G26)</f>
        <v>0.87000000000000455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117</v>
      </c>
      <c r="D23" s="29"/>
      <c r="E23" s="82" t="s">
        <v>140</v>
      </c>
      <c r="F23" s="88">
        <v>0.87000000000000455</v>
      </c>
      <c r="G23" s="88">
        <v>0.87000000000000455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 t="s">
        <v>141</v>
      </c>
      <c r="F27" s="88">
        <f>SUM(F28:F37)</f>
        <v>4691642.370000001</v>
      </c>
      <c r="G27" s="88">
        <f>SUM(G28:G37)</f>
        <v>4711138.62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4614567.0900000008</v>
      </c>
      <c r="G29" s="88">
        <v>4631493.0600000005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46217.83</v>
      </c>
      <c r="G30" s="88">
        <v>46419.25</v>
      </c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30857.45</v>
      </c>
      <c r="G35" s="88">
        <v>33226.31</v>
      </c>
    </row>
    <row r="36" spans="1:7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77972.78</v>
      </c>
      <c r="G41" s="87">
        <f>SUM(G42,G48,G49,G56,G57)</f>
        <v>34001.58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 t="s">
        <v>142</v>
      </c>
      <c r="F42" s="88">
        <f>SUM(F43:F47)</f>
        <v>74.97</v>
      </c>
      <c r="G42" s="88">
        <f>SUM(G43:G47)</f>
        <v>69.89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74.97</v>
      </c>
      <c r="G44" s="88">
        <v>69.89</v>
      </c>
    </row>
    <row r="45" spans="1:7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>
        <v>323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v>60919.21</v>
      </c>
      <c r="G49" s="88">
        <v>24649.51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 t="s">
        <v>143</v>
      </c>
      <c r="F52" s="88">
        <v>2980</v>
      </c>
      <c r="G52" s="88"/>
    </row>
    <row r="53" spans="1:7" s="12" customFormat="1" ht="12.75" customHeight="1" x14ac:dyDescent="0.2">
      <c r="A53" s="18" t="s">
        <v>41</v>
      </c>
      <c r="B53" s="26"/>
      <c r="C53" s="119" t="s">
        <v>89</v>
      </c>
      <c r="D53" s="120"/>
      <c r="E53" s="85"/>
      <c r="F53" s="88"/>
      <c r="G53" s="88">
        <v>500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26225</v>
      </c>
      <c r="G54" s="88">
        <v>24149.51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31714.21</v>
      </c>
      <c r="G55" s="88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 t="s">
        <v>144</v>
      </c>
      <c r="F57" s="88">
        <v>16978.599999999999</v>
      </c>
      <c r="G57" s="88">
        <v>8959.18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4769616.0200000014</v>
      </c>
      <c r="G58" s="88">
        <f>SUM(G20,G40,G41)</f>
        <v>4745141.07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 t="s">
        <v>145</v>
      </c>
      <c r="F59" s="87">
        <f>SUM(F60:F63)</f>
        <v>4697452.6800000006</v>
      </c>
      <c r="G59" s="87">
        <f>SUM(G60:G63)</f>
        <v>4707646.6900000004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587469.67000000004</v>
      </c>
      <c r="G60" s="88">
        <v>589964.72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3215120.25</v>
      </c>
      <c r="G61" s="88">
        <v>3225841.18</v>
      </c>
    </row>
    <row r="62" spans="1:7" s="12" customFormat="1" ht="12.75" customHeight="1" x14ac:dyDescent="0.2">
      <c r="A62" s="30" t="s">
        <v>36</v>
      </c>
      <c r="B62" s="121" t="s">
        <v>104</v>
      </c>
      <c r="C62" s="122"/>
      <c r="D62" s="123"/>
      <c r="E62" s="30"/>
      <c r="F62" s="88">
        <v>893136.4</v>
      </c>
      <c r="G62" s="88">
        <v>889257.4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1726.36</v>
      </c>
      <c r="G63" s="88">
        <v>2583.39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57392.480000000003</v>
      </c>
      <c r="G64" s="87">
        <f>SUM(G65,G69)</f>
        <v>24650.58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57392.480000000003</v>
      </c>
      <c r="G69" s="88">
        <f>SUM(G70:G75,G78:G83)</f>
        <v>24650.58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v>500</v>
      </c>
    </row>
    <row r="76" spans="1:7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>
        <v>500</v>
      </c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 t="s">
        <v>146</v>
      </c>
      <c r="F80" s="88">
        <v>35446.480000000003</v>
      </c>
      <c r="G80" s="88">
        <v>6891.27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 t="s">
        <v>147</v>
      </c>
      <c r="F81" s="88">
        <v>1796</v>
      </c>
      <c r="G81" s="88"/>
    </row>
    <row r="82" spans="1:7" s="12" customFormat="1" ht="12.75" customHeight="1" x14ac:dyDescent="0.2">
      <c r="A82" s="23" t="s">
        <v>125</v>
      </c>
      <c r="B82" s="26"/>
      <c r="C82" s="45" t="s">
        <v>91</v>
      </c>
      <c r="D82" s="46"/>
      <c r="E82" s="85" t="s">
        <v>148</v>
      </c>
      <c r="F82" s="88">
        <v>20150</v>
      </c>
      <c r="G82" s="88">
        <v>15289</v>
      </c>
    </row>
    <row r="83" spans="1:7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>
        <v>1970.31</v>
      </c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14770.859999999999</v>
      </c>
      <c r="G84" s="87">
        <f>SUM(G85,G86,G89,G90)</f>
        <v>12843.800000000001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 t="s">
        <v>149</v>
      </c>
      <c r="F90" s="88">
        <f>SUM(F91,F92)</f>
        <v>14770.859999999999</v>
      </c>
      <c r="G90" s="88">
        <f>SUM(G91,G92)</f>
        <v>12843.800000000001</v>
      </c>
    </row>
    <row r="91" spans="1:7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1927.06</v>
      </c>
      <c r="G91" s="88">
        <v>3011.01</v>
      </c>
    </row>
    <row r="92" spans="1:7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12843.8</v>
      </c>
      <c r="G92" s="88">
        <v>9832.7900000000009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24" t="s">
        <v>121</v>
      </c>
      <c r="C94" s="125"/>
      <c r="D94" s="120"/>
      <c r="E94" s="30"/>
      <c r="F94" s="89">
        <f>SUM(F59,F64,F84,F93)</f>
        <v>4769616.0200000014</v>
      </c>
      <c r="G94" s="89">
        <f>SUM(G59,G64,G84,G93)</f>
        <v>4745141.07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7" t="s">
        <v>136</v>
      </c>
      <c r="B96" s="127"/>
      <c r="C96" s="127"/>
      <c r="D96" s="127"/>
      <c r="E96" s="91"/>
      <c r="F96" s="101" t="s">
        <v>137</v>
      </c>
      <c r="G96" s="101"/>
    </row>
    <row r="97" spans="1:8" s="12" customFormat="1" ht="12.75" customHeight="1" x14ac:dyDescent="0.2">
      <c r="A97" s="126" t="s">
        <v>130</v>
      </c>
      <c r="B97" s="126"/>
      <c r="C97" s="126"/>
      <c r="D97" s="126"/>
      <c r="E97" s="42" t="s">
        <v>131</v>
      </c>
      <c r="F97" s="100" t="s">
        <v>112</v>
      </c>
      <c r="G97" s="100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9" t="s">
        <v>138</v>
      </c>
      <c r="B99" s="129"/>
      <c r="C99" s="129"/>
      <c r="D99" s="129"/>
      <c r="E99" s="92"/>
      <c r="F99" s="111" t="s">
        <v>139</v>
      </c>
      <c r="G99" s="111"/>
    </row>
    <row r="100" spans="1:8" s="12" customFormat="1" ht="12.75" customHeight="1" x14ac:dyDescent="0.2">
      <c r="A100" s="128" t="s">
        <v>132</v>
      </c>
      <c r="B100" s="128"/>
      <c r="C100" s="128"/>
      <c r="D100" s="128"/>
      <c r="E100" s="61" t="s">
        <v>131</v>
      </c>
      <c r="F100" s="110" t="s">
        <v>112</v>
      </c>
      <c r="G100" s="110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2013-02-07T07:41:43Z</cp:lastPrinted>
  <dcterms:created xsi:type="dcterms:W3CDTF">2009-07-20T14:30:53Z</dcterms:created>
  <dcterms:modified xsi:type="dcterms:W3CDTF">2017-06-04T14:17:04Z</dcterms:modified>
</cp:coreProperties>
</file>