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F75" i="4"/>
  <c r="F69" s="1"/>
  <c r="G42"/>
  <c r="G49"/>
  <c r="G21"/>
  <c r="G27"/>
  <c r="F21"/>
  <c r="F27"/>
  <c r="F20" s="1"/>
  <c r="F42"/>
  <c r="F49"/>
  <c r="G59"/>
  <c r="G65"/>
  <c r="G75"/>
  <c r="G69" s="1"/>
  <c r="G86"/>
  <c r="G90"/>
  <c r="G84" s="1"/>
  <c r="F59"/>
  <c r="F65"/>
  <c r="F86"/>
  <c r="F90"/>
  <c r="F41" l="1"/>
  <c r="F58" s="1"/>
  <c r="G41"/>
  <c r="G20"/>
  <c r="G64"/>
  <c r="G94" s="1"/>
  <c r="F84"/>
  <c r="F64"/>
  <c r="G58" l="1"/>
  <c r="F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<sst xmlns="http://schemas.openxmlformats.org/spreadsheetml/2006/main" count="186" uniqueCount="152">
  <si>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</si>
  <si>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</si>
  <si>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</si>
  <si>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</si>
  <si>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</si>
  <si>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</si>
  <si>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</si>
  <si>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</si>
  <si>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</si>
  <si>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</si>
  <si>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</si>
  <si>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</si>
  <si>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</si>
  <si>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</si>
  <si>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</si>
  <si>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</si>
  <si>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</si>
  <si>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</si>
  <si>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</si>
  <si>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</si>
  <si>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</si>
  <si>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</si>
  <si>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</si>
  <si>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</si>
  <si>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</si>
  <si>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</si>
  <si>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</si>
  <si>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</si>
  <si>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</si>
  <si>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</si>
  <si>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</si>
  <si>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</si>
  <si>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</si>
  <si>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</si>
  <si>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</si>
  <si>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</si>
  <si>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</si>
  <si>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</si>
  <si>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</si>
  <si>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</si>
  <si>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</si>
  <si>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</si>
  <si>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</si>
  <si>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</si>
  <si>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</si>
  <si>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</si>
  <si>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</si>
  <si>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</si>
  <si>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</si>
  <si>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</si>
  <si>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</si>
  <si>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</si>
  <si>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</si>
  <si>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</si>
  <si>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</si>
  <si>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</si>
  <si>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</si>
  <si>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</si>
  <si>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</si>
  <si>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</si>
  <si>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</si>
  <si>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</si>
  <si>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</si>
  <si>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</si>
  <si>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</si>
  <si>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</si>
  <si>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</si>
  <si>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</si>
  <si>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</si>
  <si>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</si>
  <si>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</si>
  <si>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</si>
  <si>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</si>
  <si>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</si>
  <si>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</si>
  <si>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</si>
  <si>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</si>
  <si>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</si>
  <si>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</si>
  <si>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</si>
  <si>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</si>
  <si>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</si>
  <si>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</si>
  <si>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</si>
  <si>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</si>
  <si>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</si>
  <si>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</si>
  <si>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</si>
  <si>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</si>
  <si>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</si>
  <si>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</si>
  <si>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</si>
  <si>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</si>
  <si>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</si>
  <si>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</si>
  <si>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</si>
  <si>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</si>
  <si>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</si>
  <si>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</si>
  <si>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</si>
  <si>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</si>
  <si>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</si>
  <si>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</si>
  <si>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</si>
  <si>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</si>
  <si>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</si>
  <si>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</si>
  <si>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</si>
  <si>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</si>
  <si>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</si>
  <si>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</si>
  <si>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</si>
  <si>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</si>
  <si>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</si>
  <si>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</si>
  <si>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</si>
  <si>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</si>
  <si>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</si>
  <si>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</si>
  <si>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</si>
  <si>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</si>
  <si>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</si>
  <si>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</si>
  <si>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</si>
  <si>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</si>
  <si>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</si>
  <si>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</si>
  <si>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</si>
  <si>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</si>
  <si>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</si>
  <si>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</si>
  <si>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</si>
  <si>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</si>
  <si>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</si>
  <si>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</si>
  <si>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</si>
  <si>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Šakių raj.savivaldybės jaunimo kūrybos ir sporto centras</t>
  </si>
  <si>
    <t>PAGAL  2015.09.30 D. DUOMENIS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</si>
  <si>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</si>
  <si>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</si>
  <si>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</si>
  <si>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</si>
  <si>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</si>
  <si>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</si>
  <si>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</si>
  <si>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</si>
  <si>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</si>
  <si>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</si>
  <si>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</si>
  <si>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 xml:space="preserve">2015.10.02 Nr.  4,3-56   </t>
  </si>
  <si>
    <t>_Roma Paškevičiūtė__</t>
  </si>
  <si>
    <t>__Zita Grockienė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</si>
</sst>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58" zoomScaleNormal="100" zoomScaleSheetLayoutView="100" workbookViewId="0">
      <selection activeCell="F99" sqref="F99:G9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93" t="s">
        <v>94</v>
      </c>
      <c r="F2" s="94"/>
      <c r="G2" s="94"/>
    </row>
    <row r="3" spans="1:9">
      <c r="E3" s="95" t="s">
        <v>113</v>
      </c>
      <c r="F3" s="96"/>
      <c r="G3" s="96"/>
    </row>
    <row r="5" spans="1:9">
      <c r="A5" s="103" t="s">
        <v>93</v>
      </c>
      <c r="B5" s="104"/>
      <c r="C5" s="104"/>
      <c r="D5" s="104"/>
      <c r="E5" s="104"/>
      <c r="F5" s="102"/>
      <c r="G5" s="102"/>
    </row>
    <row r="6" spans="1:9">
      <c r="A6" s="105"/>
      <c r="B6" s="105"/>
      <c r="C6" s="105"/>
      <c r="D6" s="105"/>
      <c r="E6" s="105"/>
      <c r="F6" s="105"/>
      <c r="G6" s="105"/>
      <c r="I6" s="12"/>
    </row>
    <row r="7" spans="1:9">
      <c r="A7" s="97" t="s">
        <v>136</v>
      </c>
      <c r="B7" s="98"/>
      <c r="C7" s="98"/>
      <c r="D7" s="98"/>
      <c r="E7" s="98"/>
      <c r="F7" s="99"/>
      <c r="G7" s="99"/>
      <c r="I7" s="12"/>
    </row>
    <row r="8" spans="1:9">
      <c r="A8" s="100" t="s">
        <v>114</v>
      </c>
      <c r="B8" s="101"/>
      <c r="C8" s="101"/>
      <c r="D8" s="101"/>
      <c r="E8" s="101"/>
      <c r="F8" s="102"/>
      <c r="G8" s="102"/>
      <c r="I8" s="12"/>
    </row>
    <row r="9" spans="1:9" ht="12.75" customHeight="1">
      <c r="A9" s="100" t="s">
        <v>110</v>
      </c>
      <c r="B9" s="101"/>
      <c r="C9" s="101"/>
      <c r="D9" s="101"/>
      <c r="E9" s="101"/>
      <c r="F9" s="102"/>
      <c r="G9" s="102"/>
      <c r="I9" s="12"/>
    </row>
    <row r="10" spans="1:9">
      <c r="A10" s="110" t="s">
        <v>115</v>
      </c>
      <c r="B10" s="111"/>
      <c r="C10" s="111"/>
      <c r="D10" s="111"/>
      <c r="E10" s="111"/>
      <c r="F10" s="112"/>
      <c r="G10" s="112"/>
      <c r="I10" s="12"/>
    </row>
    <row r="11" spans="1:9">
      <c r="A11" s="112"/>
      <c r="B11" s="112"/>
      <c r="C11" s="112"/>
      <c r="D11" s="112"/>
      <c r="E11" s="112"/>
      <c r="F11" s="112"/>
      <c r="G11" s="112"/>
      <c r="I11" s="12"/>
    </row>
    <row r="12" spans="1:9">
      <c r="A12" s="109"/>
      <c r="B12" s="102"/>
      <c r="C12" s="102"/>
      <c r="D12" s="102"/>
      <c r="E12" s="102"/>
      <c r="I12" s="12"/>
    </row>
    <row r="13" spans="1:9">
      <c r="A13" s="103" t="s">
        <v>0</v>
      </c>
      <c r="B13" s="104"/>
      <c r="C13" s="104"/>
      <c r="D13" s="104"/>
      <c r="E13" s="104"/>
      <c r="F13" s="113"/>
      <c r="G13" s="113"/>
      <c r="I13" s="12"/>
    </row>
    <row r="14" spans="1:9">
      <c r="A14" s="103" t="s">
        <v>137</v>
      </c>
      <c r="B14" s="104"/>
      <c r="C14" s="104"/>
      <c r="D14" s="104"/>
      <c r="E14" s="104"/>
      <c r="F14" s="113"/>
      <c r="G14" s="113"/>
      <c r="I14" s="12"/>
    </row>
    <row r="15" spans="1:9">
      <c r="A15" s="8"/>
      <c r="B15" s="63"/>
      <c r="C15" s="63"/>
      <c r="D15" s="63"/>
      <c r="E15" s="63"/>
      <c r="F15" s="64"/>
      <c r="G15" s="64"/>
    </row>
    <row r="16" spans="1:9">
      <c r="A16" s="114" t="s">
        <v>149</v>
      </c>
      <c r="B16" s="115"/>
      <c r="C16" s="115"/>
      <c r="D16" s="115"/>
      <c r="E16" s="115"/>
      <c r="F16" s="116"/>
      <c r="G16" s="116"/>
    </row>
    <row r="17" spans="1:9">
      <c r="A17" s="100" t="s">
        <v>1</v>
      </c>
      <c r="B17" s="100"/>
      <c r="C17" s="100"/>
      <c r="D17" s="100"/>
      <c r="E17" s="100"/>
      <c r="F17" s="117"/>
      <c r="G17" s="117"/>
    </row>
    <row r="18" spans="1:9" ht="12.75" customHeight="1">
      <c r="A18" s="8"/>
      <c r="B18" s="9"/>
      <c r="C18" s="9"/>
      <c r="D18" s="118" t="s">
        <v>135</v>
      </c>
      <c r="E18" s="118"/>
      <c r="F18" s="118"/>
      <c r="G18" s="118"/>
    </row>
    <row r="19" spans="1:9" ht="67.5" customHeight="1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4735985.2600000007</v>
      </c>
      <c r="G20" s="87">
        <f>SUM(G21,G27,G38,G39)</f>
        <v>4787366.7</v>
      </c>
      <c r="I20" s="11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</v>
      </c>
      <c r="I21" s="11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1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 t="s">
        <v>138</v>
      </c>
      <c r="F23" s="88">
        <v>0.87000000000000455</v>
      </c>
      <c r="G23" s="88">
        <v>0.87</v>
      </c>
      <c r="I23" s="11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1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11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1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139</v>
      </c>
      <c r="F27" s="88">
        <f>SUM(F28:F37)</f>
        <v>4735984.3900000006</v>
      </c>
      <c r="G27" s="88">
        <f>SUM(G28:G37)</f>
        <v>4787365.83</v>
      </c>
      <c r="I27" s="1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4716107.57</v>
      </c>
      <c r="G29" s="88">
        <v>4763557.28</v>
      </c>
      <c r="I29" s="1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132.79000000000002</v>
      </c>
      <c r="G30" s="88">
        <v>187.06</v>
      </c>
      <c r="I30" s="1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1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19744.03</v>
      </c>
      <c r="G35" s="88">
        <v>23621.49</v>
      </c>
      <c r="I35" s="11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11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1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1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74014.430000000008</v>
      </c>
      <c r="G41" s="87">
        <f>SUM(G42,G48,G49,G56,G57)</f>
        <v>45973.65</v>
      </c>
      <c r="I41" s="11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2686</v>
      </c>
      <c r="G42" s="88">
        <f>SUM(G43:G47)</f>
        <v>2345.5700000000002</v>
      </c>
      <c r="I42" s="1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 t="s">
        <v>140</v>
      </c>
      <c r="F44" s="88">
        <v>2686</v>
      </c>
      <c r="G44" s="88">
        <v>2345.5700000000002</v>
      </c>
      <c r="I44" s="11"/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11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11"/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1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141</v>
      </c>
      <c r="F48" s="88">
        <v>4344.3</v>
      </c>
      <c r="G48" s="88">
        <v>12019.23</v>
      </c>
      <c r="I48" s="1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65065.91</v>
      </c>
      <c r="G49" s="88">
        <f>SUM(G50:G55)</f>
        <v>29732.91</v>
      </c>
      <c r="I49" s="1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 t="s">
        <v>142</v>
      </c>
      <c r="F51" s="88">
        <v>2132</v>
      </c>
      <c r="G51" s="88"/>
      <c r="I51" s="1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1"/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30" t="s">
        <v>143</v>
      </c>
      <c r="F53" s="88">
        <v>769.58</v>
      </c>
      <c r="G53" s="88">
        <v>269.5</v>
      </c>
      <c r="I53" s="1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62164.33</v>
      </c>
      <c r="G54" s="88">
        <v>29463.41</v>
      </c>
      <c r="I54" s="1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1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144</v>
      </c>
      <c r="F57" s="88">
        <v>1918.22</v>
      </c>
      <c r="G57" s="88">
        <v>1875.94</v>
      </c>
      <c r="I57" s="11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4809999.6900000004</v>
      </c>
      <c r="G58" s="88">
        <f>SUM(G20,G40,G41)</f>
        <v>4833340.3500000006</v>
      </c>
      <c r="I58" s="1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145</v>
      </c>
      <c r="F59" s="87">
        <f>SUM(F60:F63)</f>
        <v>4733208.3099999996</v>
      </c>
      <c r="G59" s="87">
        <f>SUM(G60:G63)</f>
        <v>4789722.8100000005</v>
      </c>
      <c r="I59" s="11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586016.08000000007</v>
      </c>
      <c r="G60" s="88">
        <v>592241.31000000006</v>
      </c>
      <c r="I60" s="1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3240247.38</v>
      </c>
      <c r="G61" s="88">
        <v>3281722.44</v>
      </c>
      <c r="I61" s="11"/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905005.29</v>
      </c>
      <c r="G62" s="88">
        <v>912467.08</v>
      </c>
      <c r="I62" s="1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1939.5600000000004</v>
      </c>
      <c r="G63" s="88">
        <v>3291.98</v>
      </c>
      <c r="I63" s="1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65065.91</v>
      </c>
      <c r="G64" s="87">
        <f>SUM(G65,G69)</f>
        <v>57502.179999999993</v>
      </c>
      <c r="I64" s="11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65065.91</v>
      </c>
      <c r="G69" s="88">
        <f>SUM(G70:G75,G78:G83)</f>
        <v>57502.179999999993</v>
      </c>
      <c r="I69" s="1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1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1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1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2901.58</v>
      </c>
      <c r="G75" s="88">
        <f>SUM(G76,G77)</f>
        <v>269.52</v>
      </c>
      <c r="I75" s="1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1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2901.58</v>
      </c>
      <c r="G77" s="88">
        <v>269.52</v>
      </c>
      <c r="I77" s="1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1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1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146</v>
      </c>
      <c r="F80" s="88">
        <v>56131.79</v>
      </c>
      <c r="G80" s="88">
        <v>41119.019999999997</v>
      </c>
      <c r="I80" s="1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11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30" t="s">
        <v>147</v>
      </c>
      <c r="F82" s="88">
        <v>6032.5400000000009</v>
      </c>
      <c r="G82" s="88">
        <v>14749.53</v>
      </c>
      <c r="I82" s="11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>
        <v>1364.11</v>
      </c>
      <c r="I83" s="1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11725.47</v>
      </c>
      <c r="G84" s="87">
        <f>SUM(G85,G86,G89,G90)</f>
        <v>-13884.619999999999</v>
      </c>
      <c r="I84" s="11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11725.47</v>
      </c>
      <c r="G90" s="88">
        <f>SUM(G91,G92)</f>
        <v>-13884.619999999999</v>
      </c>
      <c r="I90" s="1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 t="s">
        <v>148</v>
      </c>
      <c r="F91" s="88">
        <v>11725.47</v>
      </c>
      <c r="G91" s="88">
        <v>1794.13</v>
      </c>
      <c r="I91" s="11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>
        <v>-15678.75</v>
      </c>
      <c r="I92" s="1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1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4809999.6899999995</v>
      </c>
      <c r="G94" s="89">
        <f>SUM(G59,G64,G84,G93)</f>
        <v>4833340.37</v>
      </c>
      <c r="I94" s="11"/>
    </row>
    <row r="95" spans="1:9" s="12" customFormat="1">
      <c r="A95" s="41"/>
      <c r="B95" s="40"/>
      <c r="C95" s="40"/>
      <c r="D95" s="40"/>
      <c r="E95" s="40"/>
      <c r="F95" s="42"/>
      <c r="G95" s="42"/>
      <c r="I95" s="11"/>
    </row>
    <row r="96" spans="1:9" s="12" customFormat="1" ht="12.75" customHeight="1">
      <c r="A96" s="127" t="s">
        <v>131</v>
      </c>
      <c r="B96" s="127"/>
      <c r="C96" s="127"/>
      <c r="D96" s="127"/>
      <c r="E96" s="91"/>
      <c r="F96" s="101" t="s">
        <v>150</v>
      </c>
      <c r="G96" s="101"/>
      <c r="I96" s="11"/>
    </row>
    <row r="97" spans="1:9" s="12" customFormat="1" ht="12.75" customHeight="1">
      <c r="A97" s="126" t="s">
        <v>130</v>
      </c>
      <c r="B97" s="126"/>
      <c r="C97" s="126"/>
      <c r="D97" s="126"/>
      <c r="E97" s="42" t="s">
        <v>132</v>
      </c>
      <c r="F97" s="100" t="s">
        <v>112</v>
      </c>
      <c r="G97" s="100"/>
      <c r="I97" s="11"/>
    </row>
    <row r="98" spans="1:9" s="12" customFormat="1">
      <c r="A98" s="9"/>
      <c r="B98" s="9"/>
      <c r="C98" s="9"/>
      <c r="D98" s="9"/>
      <c r="E98" s="9"/>
      <c r="F98" s="9"/>
      <c r="G98" s="9"/>
      <c r="I98" s="11"/>
    </row>
    <row r="99" spans="1:9" s="12" customFormat="1" ht="12.75" customHeight="1">
      <c r="A99" s="129" t="s">
        <v>134</v>
      </c>
      <c r="B99" s="129"/>
      <c r="C99" s="129"/>
      <c r="D99" s="129"/>
      <c r="E99" s="92"/>
      <c r="F99" s="111" t="s">
        <v>151</v>
      </c>
      <c r="G99" s="111"/>
      <c r="I99" s="11"/>
    </row>
    <row r="100" spans="1:9" s="12" customFormat="1" ht="12.75" customHeight="1">
      <c r="A100" s="128" t="s">
        <v>133</v>
      </c>
      <c r="B100" s="128"/>
      <c r="C100" s="128"/>
      <c r="D100" s="128"/>
      <c r="E100" s="61" t="s">
        <v>132</v>
      </c>
      <c r="F100" s="110" t="s">
        <v>112</v>
      </c>
      <c r="G100" s="110"/>
      <c r="I100" s="11"/>
    </row>
    <row r="101" spans="1:9" s="12" customFormat="1">
      <c r="A101" s="70"/>
      <c r="B101" s="70"/>
      <c r="C101" s="70"/>
      <c r="D101" s="70"/>
      <c r="E101" s="71"/>
      <c r="F101" s="9"/>
      <c r="G101" s="9"/>
      <c r="I101" s="11"/>
    </row>
    <row r="102" spans="1:9" s="12" customFormat="1">
      <c r="A102" s="70"/>
      <c r="B102" s="70"/>
      <c r="C102" s="70"/>
      <c r="D102" s="70"/>
      <c r="E102" s="71"/>
      <c r="F102" s="9"/>
      <c r="G102" s="9"/>
      <c r="I102" s="11"/>
    </row>
    <row r="103" spans="1:9" s="12" customFormat="1" ht="12.75" customHeight="1">
      <c r="E103" s="42"/>
      <c r="H103" s="90"/>
      <c r="I103" s="11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2015-10-07T12:48:22Z</cp:lastPrinted>
  <dcterms:created xsi:type="dcterms:W3CDTF">2009-07-20T14:30:53Z</dcterms:created>
  <dcterms:modified xsi:type="dcterms:W3CDTF">2015-11-04T08:09:18Z</dcterms:modified>
</cp:coreProperties>
</file>