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totojas\Desktop\2017 3 ketvirtis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G49" i="4" l="1"/>
  <c r="G42" i="4" l="1"/>
  <c r="G41" i="4"/>
  <c r="G21" i="4"/>
  <c r="G27" i="4"/>
  <c r="G20" i="4" s="1"/>
  <c r="G58" i="4" s="1"/>
  <c r="F21" i="4"/>
  <c r="F27" i="4"/>
  <c r="F20" i="4" s="1"/>
  <c r="F42" i="4"/>
  <c r="F49" i="4"/>
  <c r="F41" i="4" s="1"/>
  <c r="G59" i="4"/>
  <c r="G65" i="4"/>
  <c r="G69" i="4"/>
  <c r="G64" i="4" s="1"/>
  <c r="G86" i="4"/>
  <c r="G90" i="4"/>
  <c r="G84" i="4" s="1"/>
  <c r="F59" i="4"/>
  <c r="F65" i="4"/>
  <c r="F75" i="4"/>
  <c r="F69" i="4" s="1"/>
  <c r="F86" i="4"/>
  <c r="F58" i="4" l="1"/>
  <c r="F64" i="4"/>
  <c r="F94" i="4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<sst xmlns="http://schemas.openxmlformats.org/spreadsheetml/2006/main" count="184" uniqueCount="151">
  <si>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</si>
  <si>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</si>
  <si>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</si>
  <si>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</si>
  <si>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</si>
  <si>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</si>
  <si>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</si>
  <si>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</si>
  <si>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</si>
  <si>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</si>
  <si>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</si>
  <si>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</si>
  <si>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</si>
  <si>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</si>
  <si>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</si>
  <si>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</si>
  <si>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</si>
  <si>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</si>
  <si>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</si>
  <si>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</si>
  <si>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</si>
  <si>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</si>
  <si>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</si>
  <si>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</si>
  <si>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</si>
  <si>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</si>
  <si>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</si>
  <si>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</si>
  <si>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</si>
  <si>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</si>
  <si>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</si>
  <si>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</si>
  <si>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</si>
  <si>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</si>
  <si>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</si>
  <si>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</si>
  <si>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</si>
  <si>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</si>
  <si>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</si>
  <si>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</si>
  <si>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</si>
  <si>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</si>
  <si>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</si>
  <si>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</si>
  <si>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</si>
  <si>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</si>
  <si>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</si>
  <si>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</si>
  <si>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</si>
  <si>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</si>
  <si>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</si>
  <si>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</si>
  <si>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</si>
  <si>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</si>
  <si>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</si>
  <si>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</si>
  <si>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</si>
  <si>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</si>
  <si>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</si>
  <si>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</si>
  <si>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</si>
  <si>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</si>
  <si>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</si>
  <si>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</si>
  <si>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</si>
  <si>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</si>
  <si>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</si>
  <si>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</si>
  <si>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</si>
  <si>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</si>
  <si>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</si>
  <si>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</si>
  <si>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</si>
  <si>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</si>
  <si>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</si>
  <si>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</si>
  <si>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</si>
  <si>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</si>
  <si>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</si>
  <si>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</si>
  <si>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</si>
  <si>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</si>
  <si>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</si>
  <si>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</si>
  <si>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</si>
  <si>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</si>
  <si>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</si>
  <si>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</si>
  <si>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</si>
  <si>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</si>
  <si>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</si>
  <si>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</si>
  <si>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</si>
  <si>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</si>
  <si>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</si>
  <si>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</si>
  <si>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</si>
  <si>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</si>
  <si>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</si>
  <si>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</si>
  <si>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</si>
  <si>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</si>
  <si>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</si>
  <si>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</si>
  <si>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</si>
  <si>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</si>
  <si>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</si>
  <si>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</si>
  <si>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</si>
  <si>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</si>
  <si>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</si>
  <si>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</si>
  <si>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</si>
  <si>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</si>
  <si>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</si>
  <si>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</si>
  <si>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</si>
  <si>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</si>
  <si>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</si>
  <si>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</si>
  <si>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</si>
  <si>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</si>
  <si>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</si>
  <si>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</si>
  <si>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</si>
  <si>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</si>
  <si>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</si>
  <si>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</si>
  <si>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</si>
  <si>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</si>
  <si>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</si>
  <si>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</si>
  <si>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</si>
  <si>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</si>
  <si>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Šakių raj.savivaldybės jaunimo kūrybos ir sporto centras</t>
  </si>
  <si>
    <t>PAGAL  2017.09.30 D. DUOMENIS</t>
  </si>
  <si>
    <t xml:space="preserve"> </t>
  </si>
  <si>
    <t>________________________190824054 V.Kudirkos g. 64, Šakiai________________________________________</t>
  </si>
  <si>
    <t xml:space="preserve">____________Direktorė________________________________________________                                 </t>
  </si>
  <si>
    <t>__Roma Paškevičiūtė____</t>
  </si>
  <si>
    <t>__Zita Grockienė___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</si>
  <si>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</si>
  <si>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</si>
  <si>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</si>
  <si>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</si>
  <si>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</si>
  <si>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</si>
  <si>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</si>
  <si>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</si>
  <si>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</si>
  <si>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 xml:space="preserve">2017.10.20 Nr.4,3-63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</si>
</sst>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4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zoomScaleNormal="100" zoomScaleSheetLayoutView="100" workbookViewId="0">
      <selection activeCell="A16" sqref="A16:G16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25" t="s">
        <v>94</v>
      </c>
      <c r="F2" s="126"/>
      <c r="G2" s="126"/>
    </row>
    <row r="3" spans="1:7" x14ac:dyDescent="0.2">
      <c r="E3" s="127" t="s">
        <v>112</v>
      </c>
      <c r="F3" s="128"/>
      <c r="G3" s="128"/>
    </row>
    <row r="5" spans="1:7" x14ac:dyDescent="0.2">
      <c r="A5" s="117" t="s">
        <v>93</v>
      </c>
      <c r="B5" s="118"/>
      <c r="C5" s="118"/>
      <c r="D5" s="118"/>
      <c r="E5" s="118"/>
      <c r="F5" s="114"/>
      <c r="G5" s="114"/>
    </row>
    <row r="6" spans="1:7" x14ac:dyDescent="0.2">
      <c r="A6" s="132"/>
      <c r="B6" s="132"/>
      <c r="C6" s="132"/>
      <c r="D6" s="132"/>
      <c r="E6" s="132"/>
      <c r="F6" s="132"/>
      <c r="G6" s="132"/>
    </row>
    <row r="7" spans="1:7" ht="15.75" x14ac:dyDescent="0.2">
      <c r="A7" s="129" t="s">
        <v>134</v>
      </c>
      <c r="B7" s="130"/>
      <c r="C7" s="130"/>
      <c r="D7" s="130"/>
      <c r="E7" s="130"/>
      <c r="F7" s="131"/>
      <c r="G7" s="131"/>
    </row>
    <row r="8" spans="1:7" x14ac:dyDescent="0.2">
      <c r="A8" s="100" t="s">
        <v>113</v>
      </c>
      <c r="B8" s="99"/>
      <c r="C8" s="99"/>
      <c r="D8" s="99"/>
      <c r="E8" s="99"/>
      <c r="F8" s="114"/>
      <c r="G8" s="114"/>
    </row>
    <row r="9" spans="1:7" ht="12.75" customHeight="1" x14ac:dyDescent="0.2">
      <c r="A9" s="100" t="s">
        <v>137</v>
      </c>
      <c r="B9" s="99"/>
      <c r="C9" s="99"/>
      <c r="D9" s="99"/>
      <c r="E9" s="99"/>
      <c r="F9" s="114"/>
      <c r="G9" s="114"/>
    </row>
    <row r="10" spans="1:7" x14ac:dyDescent="0.2">
      <c r="A10" s="95" t="s">
        <v>114</v>
      </c>
      <c r="B10" s="94"/>
      <c r="C10" s="94"/>
      <c r="D10" s="94"/>
      <c r="E10" s="94"/>
      <c r="F10" s="116"/>
      <c r="G10" s="116"/>
    </row>
    <row r="11" spans="1:7" x14ac:dyDescent="0.2">
      <c r="A11" s="116"/>
      <c r="B11" s="116"/>
      <c r="C11" s="116"/>
      <c r="D11" s="116"/>
      <c r="E11" s="116"/>
      <c r="F11" s="116"/>
      <c r="G11" s="116"/>
    </row>
    <row r="12" spans="1:7" x14ac:dyDescent="0.2">
      <c r="A12" s="115"/>
      <c r="B12" s="114"/>
      <c r="C12" s="114"/>
      <c r="D12" s="114"/>
      <c r="E12" s="114"/>
    </row>
    <row r="13" spans="1:7" x14ac:dyDescent="0.2">
      <c r="A13" s="117" t="s">
        <v>0</v>
      </c>
      <c r="B13" s="118"/>
      <c r="C13" s="118"/>
      <c r="D13" s="118"/>
      <c r="E13" s="118"/>
      <c r="F13" s="119"/>
      <c r="G13" s="119"/>
    </row>
    <row r="14" spans="1:7" x14ac:dyDescent="0.2">
      <c r="A14" s="117" t="s">
        <v>135</v>
      </c>
      <c r="B14" s="118"/>
      <c r="C14" s="118"/>
      <c r="D14" s="118"/>
      <c r="E14" s="118"/>
      <c r="F14" s="119"/>
      <c r="G14" s="119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20" t="s">
        <v>150</v>
      </c>
      <c r="B16" s="121"/>
      <c r="C16" s="121"/>
      <c r="D16" s="121"/>
      <c r="E16" s="121"/>
      <c r="F16" s="122"/>
      <c r="G16" s="122"/>
    </row>
    <row r="17" spans="1:7" x14ac:dyDescent="0.2">
      <c r="A17" s="100" t="s">
        <v>1</v>
      </c>
      <c r="B17" s="100"/>
      <c r="C17" s="100"/>
      <c r="D17" s="100"/>
      <c r="E17" s="100"/>
      <c r="F17" s="123"/>
      <c r="G17" s="123"/>
    </row>
    <row r="18" spans="1:7" ht="12.75" customHeight="1" x14ac:dyDescent="0.2">
      <c r="A18" s="8"/>
      <c r="B18" s="9"/>
      <c r="C18" s="9"/>
      <c r="D18" s="124" t="s">
        <v>133</v>
      </c>
      <c r="E18" s="124"/>
      <c r="F18" s="124"/>
      <c r="G18" s="124"/>
    </row>
    <row r="19" spans="1:7" ht="67.5" customHeight="1" x14ac:dyDescent="0.2">
      <c r="A19" s="3" t="s">
        <v>2</v>
      </c>
      <c r="B19" s="111" t="s">
        <v>3</v>
      </c>
      <c r="C19" s="112"/>
      <c r="D19" s="113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4654176.3400000008</v>
      </c>
      <c r="G20" s="87">
        <f>SUM(G21,G27,G38,G39)</f>
        <v>4711139.49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0.87000000000000455</v>
      </c>
      <c r="G21" s="88">
        <f>SUM(G22:G26)</f>
        <v>0.87000000000000455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116</v>
      </c>
      <c r="D23" s="29"/>
      <c r="E23" s="82" t="s">
        <v>141</v>
      </c>
      <c r="F23" s="88">
        <v>0.87000000000000455</v>
      </c>
      <c r="G23" s="88">
        <v>0.87000000000000455</v>
      </c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 t="s">
        <v>142</v>
      </c>
      <c r="F27" s="88">
        <f>SUM(F28:F37)</f>
        <v>4654175.4700000007</v>
      </c>
      <c r="G27" s="88">
        <f>SUM(G28:G37)</f>
        <v>4711138.62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4580715.1500000004</v>
      </c>
      <c r="G29" s="88">
        <v>4631493.0600000005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45816.75</v>
      </c>
      <c r="G30" s="88">
        <v>46419.25</v>
      </c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27643.570000000003</v>
      </c>
      <c r="G35" s="88">
        <v>33226.31</v>
      </c>
    </row>
    <row r="36" spans="1:7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/>
      <c r="G36" s="88"/>
    </row>
    <row r="37" spans="1:7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">
      <c r="A39" s="30" t="s">
        <v>44</v>
      </c>
      <c r="B39" s="6" t="s">
        <v>128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44553.9</v>
      </c>
      <c r="G41" s="87">
        <f>SUM(G42,G48,G49,G56,G57)</f>
        <v>34001.58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 t="s">
        <v>143</v>
      </c>
      <c r="F42" s="88">
        <f>SUM(F43:F47)</f>
        <v>507.26</v>
      </c>
      <c r="G42" s="88">
        <f>SUM(G43:G47)</f>
        <v>69.89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507.26</v>
      </c>
      <c r="G44" s="88">
        <v>69.89</v>
      </c>
    </row>
    <row r="45" spans="1:7" s="12" customFormat="1" x14ac:dyDescent="0.2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 x14ac:dyDescent="0.2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 x14ac:dyDescent="0.2">
      <c r="A47" s="18" t="s">
        <v>92</v>
      </c>
      <c r="B47" s="32"/>
      <c r="C47" s="101" t="s">
        <v>103</v>
      </c>
      <c r="D47" s="102"/>
      <c r="E47" s="82"/>
      <c r="F47" s="88"/>
      <c r="G47" s="88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 t="s">
        <v>144</v>
      </c>
      <c r="F48" s="88">
        <v>5180</v>
      </c>
      <c r="G48" s="88">
        <v>323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31157.58</v>
      </c>
      <c r="G49" s="88">
        <f>SUM(G50:G55)</f>
        <v>24649.51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">
      <c r="A53" s="18" t="s">
        <v>41</v>
      </c>
      <c r="B53" s="26"/>
      <c r="C53" s="101" t="s">
        <v>89</v>
      </c>
      <c r="D53" s="102"/>
      <c r="E53" s="85"/>
      <c r="F53" s="88"/>
      <c r="G53" s="88">
        <v>500</v>
      </c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11112</v>
      </c>
      <c r="G54" s="88">
        <v>24149.51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20045.580000000002</v>
      </c>
      <c r="G55" s="88"/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 t="s">
        <v>145</v>
      </c>
      <c r="F57" s="88">
        <v>7709.06</v>
      </c>
      <c r="G57" s="88">
        <v>8959.18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4698730.2400000012</v>
      </c>
      <c r="G58" s="88">
        <f>SUM(G20,G40,G41)</f>
        <v>4745141.07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 t="s">
        <v>146</v>
      </c>
      <c r="F59" s="87">
        <f>SUM(F60:F63)</f>
        <v>4660237.45</v>
      </c>
      <c r="G59" s="87">
        <f>SUM(G60:G63)</f>
        <v>3906646.6900000004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583872.02</v>
      </c>
      <c r="G60" s="88">
        <v>589964.72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3193580.75</v>
      </c>
      <c r="G61" s="88">
        <v>3225841.18</v>
      </c>
    </row>
    <row r="62" spans="1:7" s="12" customFormat="1" ht="12.75" customHeight="1" x14ac:dyDescent="0.2">
      <c r="A62" s="30" t="s">
        <v>36</v>
      </c>
      <c r="B62" s="103" t="s">
        <v>104</v>
      </c>
      <c r="C62" s="104"/>
      <c r="D62" s="105"/>
      <c r="E62" s="30"/>
      <c r="F62" s="88">
        <v>881508.57</v>
      </c>
      <c r="G62" s="88">
        <v>88257.4</v>
      </c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1276.1099999999999</v>
      </c>
      <c r="G63" s="88">
        <v>2583.3899999999994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31157.58</v>
      </c>
      <c r="G64" s="87">
        <f>SUM(G65,G69)</f>
        <v>24650.58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31157.58</v>
      </c>
      <c r="G69" s="88">
        <f>SUM(G70:G75,G78:G83)</f>
        <v>24650.58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v>500</v>
      </c>
    </row>
    <row r="76" spans="1:7" s="12" customFormat="1" ht="12.75" customHeight="1" x14ac:dyDescent="0.2">
      <c r="A76" s="18" t="s">
        <v>125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">
      <c r="A77" s="18" t="s">
        <v>126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5" t="s">
        <v>147</v>
      </c>
      <c r="F80" s="88">
        <v>25184.09</v>
      </c>
      <c r="G80" s="88">
        <v>6891.27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/>
      <c r="G81" s="88"/>
    </row>
    <row r="82" spans="1:7" s="12" customFormat="1" ht="12.75" customHeight="1" x14ac:dyDescent="0.2">
      <c r="A82" s="23" t="s">
        <v>124</v>
      </c>
      <c r="B82" s="26"/>
      <c r="C82" s="45" t="s">
        <v>91</v>
      </c>
      <c r="D82" s="46"/>
      <c r="E82" s="85" t="s">
        <v>148</v>
      </c>
      <c r="F82" s="88">
        <v>5973.49</v>
      </c>
      <c r="G82" s="88">
        <v>15289</v>
      </c>
    </row>
    <row r="83" spans="1:7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8"/>
      <c r="G83" s="88">
        <v>1970.31</v>
      </c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v>7335.24</v>
      </c>
      <c r="G84" s="87">
        <f>SUM(G85,G86,G89,G90)</f>
        <v>12843.800000000001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">
      <c r="A89" s="56">
        <v>0</v>
      </c>
      <c r="B89" s="27" t="s">
        <v>108</v>
      </c>
      <c r="C89" s="27"/>
      <c r="D89" s="28"/>
      <c r="E89" s="30"/>
      <c r="F89" s="88" t="s">
        <v>136</v>
      </c>
      <c r="G89" s="88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 t="s">
        <v>149</v>
      </c>
      <c r="F90" s="88">
        <v>7335.24</v>
      </c>
      <c r="G90" s="88">
        <f>SUM(G91,G92)</f>
        <v>12843.800000000001</v>
      </c>
    </row>
    <row r="91" spans="1:7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>
        <v>-5148.5600000000004</v>
      </c>
      <c r="G91" s="88">
        <v>3011.01</v>
      </c>
    </row>
    <row r="92" spans="1:7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>
        <v>12483.8</v>
      </c>
      <c r="G92" s="88">
        <v>9832.7900000000009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06" t="s">
        <v>120</v>
      </c>
      <c r="C94" s="107"/>
      <c r="D94" s="102"/>
      <c r="E94" s="30"/>
      <c r="F94" s="89">
        <f>SUM(F59,F64,F84,F93)</f>
        <v>4698730.2700000005</v>
      </c>
      <c r="G94" s="89">
        <v>4745141.07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09" t="s">
        <v>138</v>
      </c>
      <c r="B96" s="110"/>
      <c r="C96" s="110"/>
      <c r="D96" s="110"/>
      <c r="E96" s="91"/>
      <c r="F96" s="98" t="s">
        <v>139</v>
      </c>
      <c r="G96" s="99"/>
    </row>
    <row r="97" spans="1:8" s="12" customFormat="1" ht="12.75" customHeight="1" x14ac:dyDescent="0.2">
      <c r="A97" s="108" t="s">
        <v>129</v>
      </c>
      <c r="B97" s="108"/>
      <c r="C97" s="108"/>
      <c r="D97" s="108"/>
      <c r="E97" s="42" t="s">
        <v>130</v>
      </c>
      <c r="F97" s="100" t="s">
        <v>111</v>
      </c>
      <c r="G97" s="100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97" t="s">
        <v>132</v>
      </c>
      <c r="B99" s="97"/>
      <c r="C99" s="97"/>
      <c r="D99" s="97"/>
      <c r="E99" s="92"/>
      <c r="F99" s="93" t="s">
        <v>140</v>
      </c>
      <c r="G99" s="94"/>
    </row>
    <row r="100" spans="1:8" s="12" customFormat="1" ht="12.75" customHeight="1" x14ac:dyDescent="0.2">
      <c r="A100" s="96" t="s">
        <v>131</v>
      </c>
      <c r="B100" s="96"/>
      <c r="C100" s="96"/>
      <c r="D100" s="96"/>
      <c r="E100" s="61" t="s">
        <v>130</v>
      </c>
      <c r="F100" s="95" t="s">
        <v>111</v>
      </c>
      <c r="G100" s="95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2017-10-22T13:44:51Z</cp:lastPrinted>
  <dcterms:created xsi:type="dcterms:W3CDTF">2009-07-20T14:30:53Z</dcterms:created>
  <dcterms:modified xsi:type="dcterms:W3CDTF">2017-10-30T07:10:14Z</dcterms:modified>
</cp:coreProperties>
</file>